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1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AB54" i="2"/>
  <c r="AC54" i="2"/>
  <c r="AD54" i="2"/>
  <c r="W53" i="2"/>
  <c r="X53" i="2"/>
  <c r="Y53" i="2"/>
  <c r="Z53" i="2"/>
  <c r="AA53" i="2"/>
  <c r="AB53" i="2"/>
  <c r="AC53" i="2"/>
  <c r="AD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<sst xmlns="http://schemas.openxmlformats.org/spreadsheetml/2006/main" count="92" uniqueCount="86">
  <si>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</si>
  <si>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</si>
  <si>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</si>
  <si>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</si>
  <si>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</si>
  <si>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</si>
  <si>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</si>
  <si>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</si>
  <si>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</si>
  <si>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</si>
  <si>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</si>
  <si>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</si>
  <si>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</si>
  <si>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</si>
  <si>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</si>
  <si>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</si>
  <si>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</si>
  <si>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</si>
  <si>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</si>
  <si>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</si>
  <si>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</si>
  <si>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</si>
  <si>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</si>
  <si>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</si>
  <si>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</si>
  <si>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</si>
  <si>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</si>
  <si>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</si>
  <si>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</si>
  <si>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</si>
  <si>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</si>
  <si>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</si>
  <si>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</si>
  <si>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</si>
  <si>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</si>
  <si>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</si>
  <si>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</si>
  <si>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</si>
  <si>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</si>
  <si>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</si>
  <si>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</si>
  <si>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</si>
  <si>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</si>
  <si>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</si>
  <si>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</si>
  <si>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</si>
  <si>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</si>
  <si>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</si>
  <si>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</si>
  <si>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</si>
  <si>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</si>
  <si>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</si>
  <si>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</si>
  <si>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</si>
  <si>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</si>
  <si>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</si>
  <si>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</si>
  <si>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1.Sınıf Hayat Bilgisi
Kazanım Değerlendirme Ölçeği</t>
  </si>
  <si>
    <t>HB.1.1.1. Sınıf içi tanışma etkinliğine katılır.</t>
  </si>
  <si>
    <t>HB.1.1.2. Kendisiyle akranları arasındaki benzer ve farklı yönleri ayırt eder.</t>
  </si>
  <si>
    <t>HB.1.1.3. Okula geliş ve okuldan gidişlerde güvenlik kurallarına uyar.</t>
  </si>
  <si>
    <t>HB.1.1.4. Sınıfının okul içindeki yerini bulur.</t>
  </si>
  <si>
    <t>HB.1.1.5. Sınıf içerisinde bulunan ders araç ve gereçleri ile şeref köşesini tanır.</t>
  </si>
  <si>
    <t>HB.1.1.6. Bayrak töreninde nasıl davranması gerektiğini kavrar.</t>
  </si>
  <si>
    <t>HB.1.1.7. Okulunun bölümlerini tanır.</t>
  </si>
  <si>
    <t>HB.1.1.8. Tuvalet kullanma ve temizlik alışkanlığı geliştirir.</t>
  </si>
  <si>
    <t>HB.1.1.9. Okul çalışanlarını tanır.</t>
  </si>
  <si>
    <t>HB.1.1.10. İhtiyaç duyduğu durumlarda okul çalışanlarından yardım alır.</t>
  </si>
  <si>
    <t>HB.1.1.11. Sınıf içi kuralları belirleme sürecine katılır.</t>
  </si>
  <si>
    <t>HB.1.1.12. Okul kurallarına uyar.</t>
  </si>
  <si>
    <t>HB.1.1.13. Okulda iletişim kurarken nezaket kurallarına uyar</t>
  </si>
  <si>
    <t>HB.1.1.14. Okul içi etkinliklerde görev almaya istekli olur.</t>
  </si>
  <si>
    <t>HB.1.1.15. Oyunlara katılmaya ve oyun oynamaya istekli olur.</t>
  </si>
  <si>
    <t>HB.1.1.16. Okulla ilgili olumlu duygu ve düşünceler geliştirir.</t>
  </si>
  <si>
    <t>HB.1.1.17. Kullanacağı ders araç ve gereçlerini seçer.</t>
  </si>
  <si>
    <t>HB.1.2.1. Aile bireylerini tanıtır.</t>
  </si>
  <si>
    <t>HB.1.2.2. Aile hayatının önemini kavrar.</t>
  </si>
  <si>
    <t>HB.1.2.3. Evinin yerini tarif eder.</t>
  </si>
  <si>
    <t>HB.1.2.4. Evde aile bireyleri ile iletişim kurarken nezaket kurallarına uyar.</t>
  </si>
  <si>
    <t>HB.1.2.5. Evdeki kaynakları verimli bir şekilde kullanır.</t>
  </si>
  <si>
    <t>HB.1.2.6. Gün içerisinde neler yapabileceğini planlar.</t>
  </si>
  <si>
    <t>HB.1.2.7. İstek ve ihtiyaçları arasındaki farkı ayırt eder.</t>
  </si>
  <si>
    <t>HB.1.3.1. Kişisel bakımını düzenli olarak yapar.</t>
  </si>
  <si>
    <t>HB.1.3.2. Sağlığını korumak için alması gereken önlemleri fark eder.</t>
  </si>
  <si>
    <t>EBA TV İzleme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</si>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</sst>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HB.1.1.7. Okulunun bölümlerini tanır.</v>
      </c>
      <c r="E4" s="65" t="str">
        <f>HLOOKUP(VERİLER!E69,VERİLER!$C$56:$AF$58,3,0)</f>
        <v>HB.1.1.13. Okulda iletişim kurarken nezaket kurallarına uyar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HB.1.1.2. Kendisiyle akranları arasındaki benzer ve farklı yönleri ayırt eder.</v>
      </c>
      <c r="E7" s="65" t="str">
        <f ca="1">HLOOKUP(VERİLER!K69,VERİLER!$C$56:$AF$58,3,0)</f>
        <v>HB.1.1.5. Sınıf içerisinde bulunan ders araç ve gereçleri ile şeref köşesini tanır.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2.9285714285714284</v>
      </c>
      <c r="E9" s="64">
        <f>IFERROR(LARGE(VERİLER!AG3:AG52,2),0)</f>
        <v>2.8214285714285716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1.3214285714285714</v>
      </c>
      <c r="E12" s="64">
        <f>IFERROR(SMALL(VERİLER!AG3:AG52,2),0)</f>
        <v>1.4285714285714286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2.0785714285714292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ZOW/rD5ODbGNWjzDaz/bo8thGfNGDIS2DesKENy0RPk1XkIiZMwx8KeqBdLgm0BZB4LtFIpHR0VaSXUFl0J4KA==" saltValue="7DvLGWEcPgfBHBaqqvpDV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AE2" sqref="AE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2.15</v>
      </c>
      <c r="AC1" s="10">
        <f t="shared" si="0"/>
        <v>2.0249999999999999</v>
      </c>
      <c r="AD1" s="10">
        <f t="shared" si="0"/>
        <v>2.2000000000000002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70" t="s">
        <v>73</v>
      </c>
      <c r="S2" s="70" t="s">
        <v>74</v>
      </c>
      <c r="T2" s="70" t="s">
        <v>75</v>
      </c>
      <c r="U2" s="70" t="s">
        <v>76</v>
      </c>
      <c r="V2" s="70" t="s">
        <v>77</v>
      </c>
      <c r="W2" s="70" t="s">
        <v>78</v>
      </c>
      <c r="X2" s="70" t="s">
        <v>79</v>
      </c>
      <c r="Y2" s="70" t="s">
        <v>80</v>
      </c>
      <c r="Z2" s="70" t="s">
        <v>81</v>
      </c>
      <c r="AA2" s="70" t="s">
        <v>82</v>
      </c>
      <c r="AB2" s="70" t="s">
        <v>83</v>
      </c>
      <c r="AC2" s="118" t="s">
        <v>84</v>
      </c>
      <c r="AD2" s="118" t="s">
        <v>85</v>
      </c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1.3214285714285714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77">
        <v>1</v>
      </c>
      <c r="AB3" s="77">
        <v>3</v>
      </c>
      <c r="AC3" s="77">
        <v>1</v>
      </c>
      <c r="AD3" s="77">
        <v>1</v>
      </c>
      <c r="AE3" s="119"/>
      <c r="AF3" s="119"/>
      <c r="AG3" s="88">
        <f t="shared" ref="AG3:AG49" si="1">IFERROR(AVERAGE(C3:AF3)," ")</f>
        <v>1.3214285714285714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80">
        <v>2</v>
      </c>
      <c r="AB4" s="80">
        <v>2</v>
      </c>
      <c r="AC4" s="80">
        <v>2</v>
      </c>
      <c r="AD4" s="80">
        <v>3</v>
      </c>
      <c r="AE4" s="120"/>
      <c r="AF4" s="120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1.8214285714285714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80">
        <v>2</v>
      </c>
      <c r="AB5" s="80">
        <v>2</v>
      </c>
      <c r="AC5" s="80">
        <v>2</v>
      </c>
      <c r="AD5" s="80">
        <v>2</v>
      </c>
      <c r="AE5" s="120"/>
      <c r="AF5" s="120"/>
      <c r="AG5" s="88">
        <f t="shared" si="1"/>
        <v>1.8214285714285714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1.5714285714285714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80">
        <v>2</v>
      </c>
      <c r="AB6" s="80">
        <v>2</v>
      </c>
      <c r="AC6" s="80">
        <v>2</v>
      </c>
      <c r="AD6" s="80">
        <v>1</v>
      </c>
      <c r="AE6" s="120"/>
      <c r="AF6" s="120"/>
      <c r="AG6" s="88">
        <f t="shared" si="1"/>
        <v>1.5714285714285714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1.8214285714285714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80">
        <v>2</v>
      </c>
      <c r="AB7" s="80">
        <v>2</v>
      </c>
      <c r="AC7" s="80">
        <v>2</v>
      </c>
      <c r="AD7" s="80">
        <v>2</v>
      </c>
      <c r="AE7" s="120"/>
      <c r="AF7" s="120"/>
      <c r="AG7" s="88">
        <f t="shared" si="1"/>
        <v>1.8214285714285714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1.8214285714285714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80">
        <v>2</v>
      </c>
      <c r="AB8" s="80">
        <v>1</v>
      </c>
      <c r="AC8" s="80">
        <v>1</v>
      </c>
      <c r="AD8" s="80">
        <v>3</v>
      </c>
      <c r="AE8" s="120"/>
      <c r="AF8" s="120"/>
      <c r="AG8" s="88">
        <f t="shared" si="1"/>
        <v>1.8214285714285714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1.4285714285714286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80">
        <v>1</v>
      </c>
      <c r="AB9" s="80">
        <v>1</v>
      </c>
      <c r="AC9" s="80">
        <v>1</v>
      </c>
      <c r="AD9" s="80">
        <v>2</v>
      </c>
      <c r="AE9" s="120"/>
      <c r="AF9" s="120"/>
      <c r="AG9" s="88">
        <f t="shared" si="1"/>
        <v>1.4285714285714286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80">
        <v>1</v>
      </c>
      <c r="AB10" s="80">
        <v>1</v>
      </c>
      <c r="AC10" s="80">
        <v>3</v>
      </c>
      <c r="AD10" s="80">
        <v>3</v>
      </c>
      <c r="AE10" s="120"/>
      <c r="AF10" s="120"/>
      <c r="AG10" s="88">
        <f t="shared" si="1"/>
        <v>2.25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2.4642857142857144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80">
        <v>1</v>
      </c>
      <c r="AB11" s="80">
        <v>3</v>
      </c>
      <c r="AC11" s="80">
        <v>3</v>
      </c>
      <c r="AD11" s="80">
        <v>3</v>
      </c>
      <c r="AE11" s="120"/>
      <c r="AF11" s="120"/>
      <c r="AG11" s="88">
        <f t="shared" si="1"/>
        <v>2.4642857142857144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2.9285714285714284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80">
        <v>3</v>
      </c>
      <c r="AB12" s="80">
        <v>3</v>
      </c>
      <c r="AC12" s="80">
        <v>3</v>
      </c>
      <c r="AD12" s="80">
        <v>3</v>
      </c>
      <c r="AE12" s="120"/>
      <c r="AF12" s="120"/>
      <c r="AG12" s="88">
        <f t="shared" si="1"/>
        <v>2.9285714285714284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2.3928571428571428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80">
        <v>3</v>
      </c>
      <c r="AB13" s="80">
        <v>3</v>
      </c>
      <c r="AC13" s="80">
        <v>3</v>
      </c>
      <c r="AD13" s="80">
        <v>3</v>
      </c>
      <c r="AE13" s="120"/>
      <c r="AF13" s="120"/>
      <c r="AG13" s="88">
        <f t="shared" si="1"/>
        <v>2.3928571428571428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2.1071428571428572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80">
        <v>3</v>
      </c>
      <c r="AB14" s="80">
        <v>2</v>
      </c>
      <c r="AC14" s="80">
        <v>2</v>
      </c>
      <c r="AD14" s="80">
        <v>1</v>
      </c>
      <c r="AE14" s="120"/>
      <c r="AF14" s="120"/>
      <c r="AG14" s="88">
        <f t="shared" si="1"/>
        <v>2.1071428571428572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1.8214285714285714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80">
        <v>2</v>
      </c>
      <c r="AB15" s="80">
        <v>1</v>
      </c>
      <c r="AC15" s="80">
        <v>1</v>
      </c>
      <c r="AD15" s="80">
        <v>3</v>
      </c>
      <c r="AE15" s="120"/>
      <c r="AF15" s="120"/>
      <c r="AG15" s="88">
        <f t="shared" si="1"/>
        <v>1.8214285714285714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2.1785714285714284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80">
        <v>1</v>
      </c>
      <c r="AB16" s="80">
        <v>3</v>
      </c>
      <c r="AC16" s="80">
        <v>3</v>
      </c>
      <c r="AD16" s="80">
        <v>3</v>
      </c>
      <c r="AE16" s="120"/>
      <c r="AF16" s="120"/>
      <c r="AG16" s="88">
        <f t="shared" si="1"/>
        <v>2.1785714285714284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2.3928571428571428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80">
        <v>3</v>
      </c>
      <c r="AB17" s="80">
        <v>2</v>
      </c>
      <c r="AC17" s="80">
        <v>2</v>
      </c>
      <c r="AD17" s="80">
        <v>3</v>
      </c>
      <c r="AE17" s="120"/>
      <c r="AF17" s="120"/>
      <c r="AG17" s="88">
        <f t="shared" si="1"/>
        <v>2.3928571428571428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80">
        <v>2</v>
      </c>
      <c r="AB18" s="80">
        <v>1</v>
      </c>
      <c r="AC18" s="80">
        <v>1</v>
      </c>
      <c r="AD18" s="80">
        <v>3</v>
      </c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1.9642857142857142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80">
        <v>1</v>
      </c>
      <c r="AB19" s="80">
        <v>2</v>
      </c>
      <c r="AC19" s="80">
        <v>2</v>
      </c>
      <c r="AD19" s="80">
        <v>3</v>
      </c>
      <c r="AE19" s="120"/>
      <c r="AF19" s="120"/>
      <c r="AG19" s="88">
        <f t="shared" si="1"/>
        <v>1.9642857142857142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2.3928571428571428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80">
        <v>2</v>
      </c>
      <c r="AB20" s="80">
        <v>3</v>
      </c>
      <c r="AC20" s="80">
        <v>3</v>
      </c>
      <c r="AD20" s="80">
        <v>3</v>
      </c>
      <c r="AE20" s="120"/>
      <c r="AF20" s="120"/>
      <c r="AG20" s="88">
        <f t="shared" si="1"/>
        <v>2.3928571428571428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2.8214285714285716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80">
        <v>3</v>
      </c>
      <c r="AB21" s="80">
        <v>3</v>
      </c>
      <c r="AC21" s="80">
        <v>3</v>
      </c>
      <c r="AD21" s="80">
        <v>2</v>
      </c>
      <c r="AE21" s="120"/>
      <c r="AF21" s="120"/>
      <c r="AG21" s="88">
        <f t="shared" si="1"/>
        <v>2.8214285714285716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80">
        <v>3</v>
      </c>
      <c r="AB22" s="80">
        <v>1</v>
      </c>
      <c r="AC22" s="80">
        <v>1</v>
      </c>
      <c r="AD22" s="80">
        <v>3</v>
      </c>
      <c r="AE22" s="120"/>
      <c r="AF22" s="120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1.8928571428571428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80">
        <v>1</v>
      </c>
      <c r="AB23" s="80">
        <v>2</v>
      </c>
      <c r="AC23" s="80">
        <v>2</v>
      </c>
      <c r="AD23" s="80">
        <v>3</v>
      </c>
      <c r="AE23" s="120"/>
      <c r="AF23" s="120"/>
      <c r="AG23" s="88">
        <f t="shared" si="1"/>
        <v>1.8928571428571428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2.6428571428571428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80">
        <v>2</v>
      </c>
      <c r="AB24" s="80">
        <v>3</v>
      </c>
      <c r="AC24" s="80">
        <v>3</v>
      </c>
      <c r="AD24" s="80">
        <v>2</v>
      </c>
      <c r="AE24" s="120"/>
      <c r="AF24" s="120"/>
      <c r="AG24" s="88">
        <f t="shared" si="1"/>
        <v>2.6428571428571428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2.1071428571428572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80">
        <v>3</v>
      </c>
      <c r="AB25" s="80">
        <v>2</v>
      </c>
      <c r="AC25" s="80">
        <v>2</v>
      </c>
      <c r="AD25" s="80">
        <v>1</v>
      </c>
      <c r="AE25" s="120"/>
      <c r="AF25" s="120"/>
      <c r="AG25" s="88">
        <f t="shared" si="1"/>
        <v>2.1071428571428572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1.4642857142857142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80">
        <v>2</v>
      </c>
      <c r="AB26" s="80">
        <v>1</v>
      </c>
      <c r="AC26" s="80">
        <v>1</v>
      </c>
      <c r="AD26" s="80">
        <v>1</v>
      </c>
      <c r="AE26" s="120"/>
      <c r="AF26" s="120"/>
      <c r="AG26" s="88">
        <f t="shared" si="1"/>
        <v>1.4642857142857142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1.4642857142857142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80">
        <v>1</v>
      </c>
      <c r="AB27" s="80">
        <v>1</v>
      </c>
      <c r="AC27" s="80">
        <v>1</v>
      </c>
      <c r="AD27" s="80">
        <v>1</v>
      </c>
      <c r="AE27" s="120"/>
      <c r="AF27" s="120"/>
      <c r="AG27" s="88">
        <f t="shared" si="1"/>
        <v>1.4642857142857142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1.9642857142857142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80">
        <v>1</v>
      </c>
      <c r="AB28" s="80">
        <v>1</v>
      </c>
      <c r="AC28" s="80">
        <v>1</v>
      </c>
      <c r="AD28" s="80">
        <v>3</v>
      </c>
      <c r="AE28" s="120"/>
      <c r="AF28" s="120"/>
      <c r="AG28" s="88">
        <f t="shared" si="1"/>
        <v>1.9642857142857142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1.8928571428571428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80">
        <v>1</v>
      </c>
      <c r="AB29" s="80">
        <v>3</v>
      </c>
      <c r="AC29" s="80">
        <v>1</v>
      </c>
      <c r="AD29" s="80">
        <v>3</v>
      </c>
      <c r="AE29" s="120"/>
      <c r="AF29" s="120"/>
      <c r="AG29" s="88">
        <f t="shared" si="1"/>
        <v>1.8928571428571428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1.9285714285714286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80">
        <v>1</v>
      </c>
      <c r="AB30" s="80">
        <v>3</v>
      </c>
      <c r="AC30" s="80">
        <v>2</v>
      </c>
      <c r="AD30" s="80">
        <v>2</v>
      </c>
      <c r="AE30" s="120"/>
      <c r="AF30" s="120"/>
      <c r="AG30" s="88">
        <f t="shared" si="1"/>
        <v>1.9285714285714286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2.4642857142857144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80">
        <v>2</v>
      </c>
      <c r="AB31" s="80">
        <v>3</v>
      </c>
      <c r="AC31" s="80">
        <v>2</v>
      </c>
      <c r="AD31" s="80">
        <v>3</v>
      </c>
      <c r="AE31" s="120"/>
      <c r="AF31" s="120"/>
      <c r="AG31" s="88">
        <f t="shared" si="1"/>
        <v>2.4642857142857144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80">
        <v>2</v>
      </c>
      <c r="AB32" s="80">
        <v>2</v>
      </c>
      <c r="AC32" s="80">
        <v>2</v>
      </c>
      <c r="AD32" s="80">
        <v>3</v>
      </c>
      <c r="AE32" s="120"/>
      <c r="AF32" s="120"/>
      <c r="AG32" s="88">
        <f t="shared" si="1"/>
        <v>2.5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2.5357142857142856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80">
        <v>2</v>
      </c>
      <c r="AB33" s="80">
        <v>3</v>
      </c>
      <c r="AC33" s="80">
        <v>2</v>
      </c>
      <c r="AD33" s="80">
        <v>3</v>
      </c>
      <c r="AE33" s="120"/>
      <c r="AF33" s="120"/>
      <c r="AG33" s="88">
        <f t="shared" si="1"/>
        <v>2.5357142857142856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2.4642857142857144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80">
        <v>2</v>
      </c>
      <c r="AB34" s="80">
        <v>3</v>
      </c>
      <c r="AC34" s="80">
        <v>3</v>
      </c>
      <c r="AD34" s="80">
        <v>2</v>
      </c>
      <c r="AE34" s="120"/>
      <c r="AF34" s="120"/>
      <c r="AG34" s="88">
        <f t="shared" si="1"/>
        <v>2.4642857142857144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2.6071428571428572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80">
        <v>3</v>
      </c>
      <c r="AB35" s="80">
        <v>3</v>
      </c>
      <c r="AC35" s="80">
        <v>3</v>
      </c>
      <c r="AD35" s="80">
        <v>2</v>
      </c>
      <c r="AE35" s="120"/>
      <c r="AF35" s="120"/>
      <c r="AG35" s="88">
        <f t="shared" si="1"/>
        <v>2.6071428571428572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2.6071428571428572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80">
        <v>3</v>
      </c>
      <c r="AB36" s="80">
        <v>3</v>
      </c>
      <c r="AC36" s="80">
        <v>3</v>
      </c>
      <c r="AD36" s="80">
        <v>2</v>
      </c>
      <c r="AE36" s="120"/>
      <c r="AF36" s="120"/>
      <c r="AG36" s="88">
        <f t="shared" si="1"/>
        <v>2.6071428571428572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2.1071428571428572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80">
        <v>3</v>
      </c>
      <c r="AB37" s="80">
        <v>2</v>
      </c>
      <c r="AC37" s="80">
        <v>2</v>
      </c>
      <c r="AD37" s="80">
        <v>2</v>
      </c>
      <c r="AE37" s="120"/>
      <c r="AF37" s="120"/>
      <c r="AG37" s="88">
        <f t="shared" si="1"/>
        <v>2.1071428571428572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1.75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80">
        <v>2</v>
      </c>
      <c r="AB38" s="80">
        <v>2</v>
      </c>
      <c r="AC38" s="80">
        <v>2</v>
      </c>
      <c r="AD38" s="80">
        <v>1</v>
      </c>
      <c r="AE38" s="120"/>
      <c r="AF38" s="120"/>
      <c r="AG38" s="88">
        <f t="shared" si="1"/>
        <v>1.75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1.6785714285714286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80">
        <v>2</v>
      </c>
      <c r="AB39" s="80">
        <v>1</v>
      </c>
      <c r="AC39" s="80">
        <v>1</v>
      </c>
      <c r="AD39" s="80">
        <v>1</v>
      </c>
      <c r="AE39" s="120"/>
      <c r="AF39" s="120"/>
      <c r="AG39" s="88">
        <f t="shared" si="1"/>
        <v>1.6785714285714286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2.1071428571428572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80">
        <v>1</v>
      </c>
      <c r="AB40" s="80">
        <v>3</v>
      </c>
      <c r="AC40" s="80">
        <v>3</v>
      </c>
      <c r="AD40" s="80">
        <v>1</v>
      </c>
      <c r="AE40" s="120"/>
      <c r="AF40" s="120"/>
      <c r="AG40" s="88">
        <f t="shared" si="1"/>
        <v>2.1071428571428572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1.6428571428571428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80">
        <v>3</v>
      </c>
      <c r="AB41" s="80">
        <v>1</v>
      </c>
      <c r="AC41" s="80">
        <v>1</v>
      </c>
      <c r="AD41" s="80">
        <v>1</v>
      </c>
      <c r="AE41" s="120"/>
      <c r="AF41" s="120"/>
      <c r="AG41" s="88">
        <f t="shared" si="1"/>
        <v>1.6428571428571428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1.8214285714285714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80">
        <v>1</v>
      </c>
      <c r="AB42" s="80">
        <v>3</v>
      </c>
      <c r="AC42" s="80">
        <v>3</v>
      </c>
      <c r="AD42" s="80">
        <v>1</v>
      </c>
      <c r="AE42" s="120"/>
      <c r="AF42" s="120"/>
      <c r="AG42" s="88">
        <f t="shared" si="1"/>
        <v>1.8214285714285714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>
        <f t="shared" si="5"/>
        <v>1.95</v>
      </c>
      <c r="AB53" s="72">
        <f t="shared" si="5"/>
        <v>2.15</v>
      </c>
      <c r="AC53" s="72">
        <f t="shared" si="5"/>
        <v>2.0249999999999999</v>
      </c>
      <c r="AD53" s="72">
        <f t="shared" si="5"/>
        <v>2.2000000000000002</v>
      </c>
      <c r="AE53" s="72"/>
      <c r="AF53" s="72"/>
      <c r="AG53" s="114">
        <f>IFERROR(AVERAGE(AG3:AG52),0)</f>
        <v>2.0785714285714292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 t="str">
        <f t="shared" si="6"/>
        <v>ÖĞRETİLDİ</v>
      </c>
      <c r="AB54" s="74" t="str">
        <f t="shared" si="6"/>
        <v>ÖĞRETİLDİ</v>
      </c>
      <c r="AC54" s="74" t="str">
        <f t="shared" si="6"/>
        <v>ÖĞRETİLDİ</v>
      </c>
      <c r="AD54" s="74" t="str">
        <f t="shared" si="6"/>
        <v>ÖĞRETİLDİ</v>
      </c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2.15</v>
      </c>
      <c r="AC57" s="28">
        <f t="shared" si="7"/>
        <v>2.0249999999999999</v>
      </c>
      <c r="AD57" s="28">
        <f t="shared" si="7"/>
        <v>2.2000000000000002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HB.1.1.1. Sınıf içi tanışma etkinliğine katılır.</v>
      </c>
      <c r="D58" s="34" t="str">
        <f t="shared" ref="D58:AF58" si="8">D2</f>
        <v>HB.1.1.2. Kendisiyle akranları arasındaki benzer ve farklı yönleri ayırt eder.</v>
      </c>
      <c r="E58" s="34" t="str">
        <f t="shared" si="8"/>
        <v>HB.1.1.3. Okula geliş ve okuldan gidişlerde güvenlik kurallarına uyar.</v>
      </c>
      <c r="F58" s="34" t="str">
        <f t="shared" si="8"/>
        <v>HB.1.1.4. Sınıfının okul içindeki yerini bulur.</v>
      </c>
      <c r="G58" s="34" t="str">
        <f t="shared" si="8"/>
        <v>HB.1.1.5. Sınıf içerisinde bulunan ders araç ve gereçleri ile şeref köşesini tanır.</v>
      </c>
      <c r="H58" s="34" t="str">
        <f t="shared" si="8"/>
        <v>HB.1.1.6. Bayrak töreninde nasıl davranması gerektiğini kavrar.</v>
      </c>
      <c r="I58" s="34" t="str">
        <f t="shared" si="8"/>
        <v>HB.1.1.7. Okulunun bölümlerini tanır.</v>
      </c>
      <c r="J58" s="34" t="str">
        <f t="shared" si="8"/>
        <v>HB.1.1.8. Tuvalet kullanma ve temizlik alışkanlığı geliştirir.</v>
      </c>
      <c r="K58" s="34" t="str">
        <f t="shared" si="8"/>
        <v>HB.1.1.9. Okul çalışanlarını tanır.</v>
      </c>
      <c r="L58" s="34" t="str">
        <f t="shared" si="8"/>
        <v>HB.1.1.10. İhtiyaç duyduğu durumlarda okul çalışanlarından yardım alır.</v>
      </c>
      <c r="M58" s="34" t="str">
        <f t="shared" si="8"/>
        <v>HB.1.1.11. Sınıf içi kuralları belirleme sürecine katılır.</v>
      </c>
      <c r="N58" s="34" t="str">
        <f t="shared" si="8"/>
        <v>HB.1.1.12. Okul kurallarına uyar.</v>
      </c>
      <c r="O58" s="34" t="str">
        <f t="shared" si="8"/>
        <v>HB.1.1.13. Okulda iletişim kurarken nezaket kurallarına uyar</v>
      </c>
      <c r="P58" s="34" t="str">
        <f t="shared" si="8"/>
        <v>HB.1.1.14. Okul içi etkinliklerde görev almaya istekli olur.</v>
      </c>
      <c r="Q58" s="34" t="str">
        <f t="shared" si="8"/>
        <v>HB.1.1.15. Oyunlara katılmaya ve oyun oynamaya istekli olur.</v>
      </c>
      <c r="R58" s="34" t="str">
        <f t="shared" si="8"/>
        <v>HB.1.1.16. Okulla ilgili olumlu duygu ve düşünceler geliştirir.</v>
      </c>
      <c r="S58" s="34" t="str">
        <f t="shared" si="8"/>
        <v>HB.1.1.17. Kullanacağı ders araç ve gereçlerini seçer.</v>
      </c>
      <c r="T58" s="34" t="str">
        <f t="shared" si="8"/>
        <v>HB.1.2.1. Aile bireylerini tanıtır.</v>
      </c>
      <c r="U58" s="34" t="str">
        <f t="shared" si="8"/>
        <v>HB.1.2.2. Aile hayatının önemini kavrar.</v>
      </c>
      <c r="V58" s="34" t="str">
        <f t="shared" si="8"/>
        <v>HB.1.2.3. Evinin yerini tarif eder.</v>
      </c>
      <c r="W58" s="34" t="str">
        <f t="shared" si="8"/>
        <v>HB.1.2.4. Evde aile bireyleri ile iletişim kurarken nezaket kurallarına uyar.</v>
      </c>
      <c r="X58" s="34" t="str">
        <f t="shared" si="8"/>
        <v>HB.1.2.5. Evdeki kaynakları verimli bir şekilde kullanır.</v>
      </c>
      <c r="Y58" s="34" t="str">
        <f t="shared" si="8"/>
        <v>HB.1.2.6. Gün içerisinde neler yapabileceğini planlar.</v>
      </c>
      <c r="Z58" s="34" t="str">
        <f t="shared" si="8"/>
        <v>HB.1.2.7. İstek ve ihtiyaçları arasındaki farkı ayırt eder.</v>
      </c>
      <c r="AA58" s="34" t="str">
        <f t="shared" si="8"/>
        <v>HB.1.3.1. Kişisel bakımını düzenli olarak yapar.</v>
      </c>
      <c r="AB58" s="34" t="str">
        <f t="shared" si="8"/>
        <v>HB.1.3.2. Sağlığını korumak için alması gereken önlemleri fark eder.</v>
      </c>
      <c r="AC58" s="34" t="str">
        <f t="shared" si="8"/>
        <v>EBA TV İzleme</v>
      </c>
      <c r="AD58" s="34" t="str">
        <f t="shared" si="8"/>
        <v>Canlı Derslere Katılım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1.3214285714285714</v>
      </c>
      <c r="D60" s="38">
        <f>+$AG$4</f>
        <v>2</v>
      </c>
      <c r="E60" s="38">
        <f>+$AG$5</f>
        <v>1.8214285714285714</v>
      </c>
      <c r="F60" s="38">
        <f>+$AG$6</f>
        <v>1.5714285714285714</v>
      </c>
      <c r="G60" s="38">
        <f>+$AG$7</f>
        <v>1.8214285714285714</v>
      </c>
      <c r="H60" s="38">
        <f>+$AG$8</f>
        <v>1.8214285714285714</v>
      </c>
      <c r="I60" s="38">
        <f>+$AG$9</f>
        <v>1.4285714285714286</v>
      </c>
      <c r="J60" s="38">
        <f>+$AG$10</f>
        <v>2.25</v>
      </c>
      <c r="K60" s="38">
        <f>+$AG$11</f>
        <v>2.4642857142857144</v>
      </c>
      <c r="L60" s="38">
        <f>+$AG$12</f>
        <v>2.9285714285714284</v>
      </c>
      <c r="M60" s="38">
        <f>+$AG$13</f>
        <v>2.3928571428571428</v>
      </c>
      <c r="N60" s="38">
        <f>+$AG$14</f>
        <v>2.1071428571428572</v>
      </c>
      <c r="O60" s="38">
        <f>+$AG$15</f>
        <v>1.8214285714285714</v>
      </c>
      <c r="P60" s="38">
        <f>+$AG$16</f>
        <v>2.1785714285714284</v>
      </c>
      <c r="Q60" s="38">
        <f>+$AG$17</f>
        <v>2.3928571428571428</v>
      </c>
      <c r="R60" s="38">
        <f>+$AG$18</f>
        <v>2</v>
      </c>
      <c r="S60" s="38">
        <f>+$AG$19</f>
        <v>1.9642857142857142</v>
      </c>
      <c r="T60" s="38">
        <f>+$AG$20</f>
        <v>2.3928571428571428</v>
      </c>
      <c r="U60" s="38">
        <f>+$AG$21</f>
        <v>2.8214285714285716</v>
      </c>
      <c r="V60" s="38">
        <f>+$AG$22</f>
        <v>2</v>
      </c>
      <c r="W60" s="38">
        <f>+$AG$23</f>
        <v>1.8928571428571428</v>
      </c>
      <c r="X60" s="38">
        <f>+$AG$24</f>
        <v>2.6428571428571428</v>
      </c>
      <c r="Y60" s="38">
        <f>+$AG$25</f>
        <v>2.1071428571428572</v>
      </c>
      <c r="Z60" s="38">
        <f>+$AG$26</f>
        <v>1.4642857142857142</v>
      </c>
      <c r="AA60" s="38">
        <f>+$AG$27</f>
        <v>1.4642857142857142</v>
      </c>
      <c r="AB60" s="38">
        <f>+$AG$28</f>
        <v>1.9642857142857142</v>
      </c>
      <c r="AC60" s="38">
        <f>+$AG$29</f>
        <v>1.8928571428571428</v>
      </c>
      <c r="AD60" s="38">
        <f>+$AG$30</f>
        <v>1.9285714285714286</v>
      </c>
      <c r="AE60" s="38">
        <f>+$AG$31</f>
        <v>2.4642857142857144</v>
      </c>
      <c r="AF60" s="38">
        <f>+$AG$32</f>
        <v>2.5</v>
      </c>
      <c r="AG60" s="38">
        <f>+$AG$33</f>
        <v>2.5357142857142856</v>
      </c>
      <c r="AH60" s="38">
        <f>+$AG$34</f>
        <v>2.4642857142857144</v>
      </c>
      <c r="AI60" s="38">
        <f>+$AG$35</f>
        <v>2.6071428571428572</v>
      </c>
      <c r="AJ60" s="38">
        <f>+$AG$36</f>
        <v>2.6071428571428572</v>
      </c>
      <c r="AK60" s="38">
        <f>+$AG$37</f>
        <v>2.1071428571428572</v>
      </c>
      <c r="AL60" s="38">
        <f>+$AG$38</f>
        <v>1.75</v>
      </c>
      <c r="AM60" s="38">
        <f>+$AG$39</f>
        <v>1.6785714285714286</v>
      </c>
      <c r="AN60" s="38">
        <f>+$AG$40</f>
        <v>2.1071428571428572</v>
      </c>
      <c r="AO60" s="38">
        <f>+$AG$41</f>
        <v>1.6428571428571428</v>
      </c>
      <c r="AP60" s="38">
        <f>+$AG$42</f>
        <v>1.8214285714285714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1.3214285714285714</v>
      </c>
      <c r="D64" s="46">
        <f>AG4</f>
        <v>2</v>
      </c>
      <c r="E64" s="46">
        <f>AG5</f>
        <v>1.8214285714285714</v>
      </c>
      <c r="F64" s="46">
        <f>AG6</f>
        <v>1.5714285714285714</v>
      </c>
      <c r="G64" s="46">
        <f>AG7</f>
        <v>1.8214285714285714</v>
      </c>
      <c r="H64" s="46">
        <f>AG8</f>
        <v>1.8214285714285714</v>
      </c>
      <c r="I64" s="46">
        <f>AG9</f>
        <v>1.4285714285714286</v>
      </c>
      <c r="J64" s="46">
        <f>AG10</f>
        <v>2.25</v>
      </c>
      <c r="K64" s="46">
        <f>AG11</f>
        <v>2.4642857142857144</v>
      </c>
      <c r="L64" s="46">
        <f>AG12</f>
        <v>2.9285714285714284</v>
      </c>
      <c r="M64" s="46">
        <f>AG13</f>
        <v>2.3928571428571428</v>
      </c>
      <c r="N64" s="46">
        <f>AG14</f>
        <v>2.1071428571428572</v>
      </c>
      <c r="O64" s="46">
        <f>AG15</f>
        <v>1.8214285714285714</v>
      </c>
      <c r="P64" s="46">
        <f>AG16</f>
        <v>2.1785714285714284</v>
      </c>
      <c r="Q64" s="46">
        <f>AG17</f>
        <v>2.3928571428571428</v>
      </c>
      <c r="R64" s="46">
        <f>AG18</f>
        <v>2</v>
      </c>
      <c r="S64" s="46">
        <f>AG19</f>
        <v>1.9642857142857142</v>
      </c>
      <c r="T64" s="46">
        <f>AG20</f>
        <v>2.3928571428571428</v>
      </c>
      <c r="U64" s="46">
        <f>AG21</f>
        <v>2.8214285714285716</v>
      </c>
      <c r="V64" s="46">
        <f>AG22</f>
        <v>2</v>
      </c>
      <c r="W64" s="46">
        <f>AG23</f>
        <v>1.8928571428571428</v>
      </c>
      <c r="X64" s="46">
        <f>AG24</f>
        <v>2.6428571428571428</v>
      </c>
      <c r="Y64" s="46">
        <f>AG25</f>
        <v>2.1071428571428572</v>
      </c>
      <c r="Z64" s="46">
        <f>AG26</f>
        <v>1.4642857142857142</v>
      </c>
      <c r="AA64" s="46">
        <f>AG27</f>
        <v>1.4642857142857142</v>
      </c>
      <c r="AB64" s="46">
        <f>AG28</f>
        <v>1.9642857142857142</v>
      </c>
      <c r="AC64" s="46">
        <f>AG29</f>
        <v>1.8928571428571428</v>
      </c>
      <c r="AD64" s="46">
        <f>AG30</f>
        <v>1.9285714285714286</v>
      </c>
      <c r="AE64" s="46">
        <f>AG31</f>
        <v>2.4642857142857144</v>
      </c>
      <c r="AF64" s="46">
        <f>AG32</f>
        <v>2.5</v>
      </c>
      <c r="AG64" s="47">
        <f>AG33</f>
        <v>2.5357142857142856</v>
      </c>
      <c r="AH64" s="47">
        <f>AG34</f>
        <v>2.4642857142857144</v>
      </c>
      <c r="AI64" s="47">
        <f>AG35</f>
        <v>2.6071428571428572</v>
      </c>
      <c r="AJ64" s="47">
        <f>AG36</f>
        <v>2.6071428571428572</v>
      </c>
      <c r="AK64" s="47">
        <f>AG37</f>
        <v>2.1071428571428572</v>
      </c>
      <c r="AL64" s="47">
        <f>AG38</f>
        <v>1.75</v>
      </c>
      <c r="AM64" s="47">
        <f>AG39</f>
        <v>1.6785714285714286</v>
      </c>
      <c r="AN64" s="47">
        <f>AG40</f>
        <v>2.1071428571428572</v>
      </c>
      <c r="AO64" s="47">
        <f>AG41</f>
        <v>1.6428571428571428</v>
      </c>
      <c r="AP64" s="47">
        <f>AG42</f>
        <v>1.8214285714285714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2.9285714285714284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1.3214285714285714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2.8214285714285716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1.4285714285714286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2.6428571428571428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1.4642857142857142</v>
      </c>
      <c r="X70" s="59">
        <f>MATCH(W70,C60:AZ60,0)</f>
        <v>24</v>
      </c>
      <c r="Y70" s="60">
        <f>IF(X69=X70,Z69,X70)</f>
        <v>24</v>
      </c>
      <c r="Z70" s="59">
        <f ca="1">HLOOKUP(W70,OFFSET(C60,0,AA70,4,50-AA70),4,0)</f>
        <v>25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loC89f5DDt253XzQ7ywfZU7/6V/F6f6RSHFyDP4//07Lez7snHzAB/jz63TkYdDiVbuj1qpLKXOAIXGyPKeasw==" saltValue="wp11C/CuPaFAuaFuh0EG+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2021-01-12T16:32:10Z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